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ndows 10\Desktop\SIF TRABA\Formatos IFT 2021 - Organismos Operadores de Agua\"/>
    </mc:Choice>
  </mc:AlternateContent>
  <xr:revisionPtr revIDLastSave="0" documentId="8_{49B188C6-2859-440D-85BD-2A6D0D0BB46E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225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<sst xmlns="http://schemas.openxmlformats.org/spreadsheetml/2006/main" count="128" uniqueCount="125">
  <si>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</si>
  <si>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</si>
  <si>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</si>
  <si>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</si>
  <si>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</si>
  <si>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</si>
  <si>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</si>
  <si>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</si>
  <si>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</si>
  <si>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</si>
  <si>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</si>
  <si>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</si>
  <si>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</si>
  <si>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</si>
  <si>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</si>
  <si>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</si>
  <si>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</si>
  <si>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</si>
  <si>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</si>
  <si>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</si>
  <si>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</si>
  <si>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</si>
  <si>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</si>
  <si>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</si>
  <si>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</si>
  <si>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</si>
  <si>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</si>
  <si>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</si>
  <si>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</si>
  <si>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</si>
  <si>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</si>
  <si>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</si>
  <si>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</si>
  <si>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</si>
  <si>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</si>
  <si>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</si>
  <si>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</si>
  <si>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</si>
  <si>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</si>
  <si>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</si>
  <si>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</si>
  <si>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</si>
  <si>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</si>
  <si>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</si>
  <si>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</si>
  <si>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</si>
  <si>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</si>
  <si>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</si>
  <si>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</si>
  <si>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</si>
  <si>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</si>
  <si>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</si>
  <si>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</si>
  <si>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</si>
  <si>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</si>
  <si>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</si>
  <si>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</si>
  <si>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</si>
  <si>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</si>
  <si>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</si>
  <si>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</si>
  <si>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</si>
  <si>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</si>
  <si>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</si>
  <si>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</si>
  <si>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</si>
  <si>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</si>
  <si>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</si>
  <si>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</si>
  <si>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</si>
  <si>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</si>
  <si>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</si>
  <si>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</si>
  <si>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</si>
  <si>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</si>
  <si>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</si>
  <si>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</si>
  <si>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</si>
  <si>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</si>
  <si>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</si>
  <si>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</si>
  <si>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</si>
  <si>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</si>
  <si>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</si>
  <si>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</si>
  <si>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</si>
  <si>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</si>
  <si>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</si>
  <si>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</si>
  <si>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</si>
  <si>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</si>
  <si>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</si>
  <si>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</si>
  <si>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</si>
  <si>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</si>
  <si>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</si>
  <si>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</si>
  <si>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</si>
  <si>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</si>
  <si>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</si>
  <si>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</si>
  <si>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</si>
  <si>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</si>
  <si>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</si>
  <si>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</si>
  <si>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</si>
  <si>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</si>
  <si>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</si>
  <si>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</si>
  <si>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</si>
  <si>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</si>
  <si>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</si>
  <si>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</si>
  <si>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</si>
  <si>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</si>
  <si>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</si>
  <si>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</si>
  <si>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</si>
  <si>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</si>
  <si>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</si>
  <si>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</si>
  <si>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</si>
  <si>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</si>
  <si>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</si>
  <si>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 xml:space="preserve">JUNTA MUNICIPAL DE AGUA Y SANEAMIENTO DE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</si>
</sst>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81" sqref="G8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6491582</v>
      </c>
      <c r="D9" s="20">
        <f>SUM(D10:D16)</f>
        <v>3697355</v>
      </c>
      <c r="E9" s="11" t="s">
        <v>9</v>
      </c>
      <c r="F9" s="20">
        <f>SUM(F10:F18)</f>
        <v>11612211</v>
      </c>
      <c r="G9" s="20">
        <f>SUM(G10:G18)</f>
        <v>16854816</v>
      </c>
    </row>
    <row r="10" spans="2:8" x14ac:dyDescent="0.25">
      <c r="B10" s="12" t="s">
        <v>10</v>
      </c>
      <c r="C10" s="26">
        <v>5500</v>
      </c>
      <c r="D10" s="26">
        <v>5500</v>
      </c>
      <c r="E10" s="13" t="s">
        <v>11</v>
      </c>
      <c r="F10" s="26">
        <v>669355</v>
      </c>
      <c r="G10" s="26">
        <v>666158</v>
      </c>
    </row>
    <row r="11" spans="2:8" x14ac:dyDescent="0.25">
      <c r="B11" s="12" t="s">
        <v>12</v>
      </c>
      <c r="C11" s="26">
        <v>6486082</v>
      </c>
      <c r="D11" s="26">
        <v>3691855</v>
      </c>
      <c r="E11" s="13" t="s">
        <v>13</v>
      </c>
      <c r="F11" s="26">
        <v>785540</v>
      </c>
      <c r="G11" s="26">
        <v>1111170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31500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115097</v>
      </c>
      <c r="G14" s="26">
        <v>139594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5038600</v>
      </c>
      <c r="G16" s="26">
        <v>9091799</v>
      </c>
    </row>
    <row r="17" spans="2:7" ht="24" x14ac:dyDescent="0.25">
      <c r="B17" s="10" t="s">
        <v>24</v>
      </c>
      <c r="C17" s="20">
        <f>SUM(C18:C24)</f>
        <v>3289018</v>
      </c>
      <c r="D17" s="20">
        <f>SUM(D18:D24)</f>
        <v>2148990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4972119</v>
      </c>
      <c r="G18" s="26">
        <v>5846095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988628</v>
      </c>
      <c r="D20" s="26">
        <v>906510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2300390</v>
      </c>
      <c r="D24" s="26">
        <v>1242480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21641</v>
      </c>
      <c r="D25" s="20">
        <f>SUM(D26:D30)</f>
        <v>21151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21641</v>
      </c>
      <c r="D26" s="26">
        <v>21151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1796370</v>
      </c>
      <c r="D38" s="20">
        <f>SUM(D39:D40)</f>
        <v>978925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1796370</v>
      </c>
      <c r="D39" s="26">
        <v>978925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11598611</v>
      </c>
      <c r="D47" s="20">
        <f>SUM(D41,D38,D37,D31,D25,D17,D9)</f>
        <v>6846421</v>
      </c>
      <c r="E47" s="14" t="s">
        <v>83</v>
      </c>
      <c r="F47" s="20">
        <f>SUM(F42,F38,F31,F27,F26,F23,F19,F9)</f>
        <v>11612211</v>
      </c>
      <c r="G47" s="20">
        <f>SUM(G42,G38,G31,G27,G26,G23,G19,G9)</f>
        <v>16854816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113266467</v>
      </c>
      <c r="D52" s="26">
        <v>105331033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16450866</v>
      </c>
      <c r="D53" s="26">
        <v>14369245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3430</v>
      </c>
      <c r="D54" s="26">
        <v>3430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141742</v>
      </c>
      <c r="D56" s="26">
        <v>141742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11612211</v>
      </c>
      <c r="G59" s="20">
        <f>SUM(G47,G57)</f>
        <v>16854816</v>
      </c>
    </row>
    <row r="60" spans="2:7" ht="24" x14ac:dyDescent="0.25">
      <c r="B60" s="4" t="s">
        <v>103</v>
      </c>
      <c r="C60" s="20">
        <f>SUM(C50:C58)</f>
        <v>129862505</v>
      </c>
      <c r="D60" s="20">
        <f>SUM(D50:D58)</f>
        <v>119845450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141461116</v>
      </c>
      <c r="D62" s="20">
        <f>SUM(D47,D60)</f>
        <v>126691871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129132788</v>
      </c>
      <c r="G63" s="20">
        <f>SUM(G64:G66)</f>
        <v>120143874</v>
      </c>
    </row>
    <row r="64" spans="2:7" x14ac:dyDescent="0.25">
      <c r="B64" s="15"/>
      <c r="C64" s="23"/>
      <c r="D64" s="23"/>
      <c r="E64" s="11" t="s">
        <v>107</v>
      </c>
      <c r="F64" s="26">
        <v>129132788</v>
      </c>
      <c r="G64" s="26">
        <v>120143874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716116</v>
      </c>
      <c r="G68" s="20">
        <f>SUM(G69:G73)</f>
        <v>3045121</v>
      </c>
    </row>
    <row r="69" spans="2:7" x14ac:dyDescent="0.25">
      <c r="B69" s="15"/>
      <c r="C69" s="23"/>
      <c r="D69" s="23"/>
      <c r="E69" s="11" t="s">
        <v>111</v>
      </c>
      <c r="F69" s="26">
        <v>-2322049</v>
      </c>
      <c r="G69" s="26">
        <v>11214707</v>
      </c>
    </row>
    <row r="70" spans="2:7" x14ac:dyDescent="0.25">
      <c r="B70" s="15"/>
      <c r="C70" s="23"/>
      <c r="D70" s="23"/>
      <c r="E70" s="11" t="s">
        <v>112</v>
      </c>
      <c r="F70" s="26">
        <v>3038165</v>
      </c>
      <c r="G70" s="26">
        <v>-8169586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129848904</v>
      </c>
      <c r="G79" s="20">
        <f>SUM(G63,G68,G75)</f>
        <v>123188995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141461115</v>
      </c>
      <c r="G81" s="20">
        <f>SUM(G59,G79)</f>
        <v>140043811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2020-01-08T19:54:23Z</dcterms:created>
  <dcterms:modified xsi:type="dcterms:W3CDTF">2022-01-28T16:41:19Z</dcterms:modified>
</cp:coreProperties>
</file>